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8910" tabRatio="606" firstSheet="1" activeTab="1"/>
  </bookViews>
  <sheets>
    <sheet name="Vail" sheetId="1" r:id="rId1"/>
    <sheet name="All Areas" sheetId="2" r:id="rId2"/>
  </sheets>
  <definedNames>
    <definedName name="_xlnm.Print_Area" localSheetId="1">'All Areas'!$A$1:$O$37</definedName>
  </definedNames>
  <calcPr fullCalcOnLoad="1"/>
</workbook>
</file>

<file path=xl/sharedStrings.xml><?xml version="1.0" encoding="utf-8"?>
<sst xmlns="http://schemas.openxmlformats.org/spreadsheetml/2006/main" count="95" uniqueCount="38">
  <si>
    <t># of Agents</t>
  </si>
  <si>
    <t># of Units Sold</t>
  </si>
  <si>
    <t>Homes</t>
  </si>
  <si>
    <t>Condos</t>
  </si>
  <si>
    <t>Land</t>
  </si>
  <si>
    <t>Other</t>
  </si>
  <si>
    <t>Total</t>
  </si>
  <si>
    <t>Average Sales Price</t>
  </si>
  <si>
    <t># of Active Listings</t>
  </si>
  <si>
    <t>Total $ Volume Sold</t>
  </si>
  <si>
    <t>Vail</t>
  </si>
  <si>
    <t>Steamboat</t>
  </si>
  <si>
    <t>Summit Co.</t>
  </si>
  <si>
    <t>Sun Valley (**)</t>
  </si>
  <si>
    <t>Telluride</t>
  </si>
  <si>
    <t>Whistler (*)</t>
  </si>
  <si>
    <t>*</t>
  </si>
  <si>
    <t>Overall Average</t>
  </si>
  <si>
    <t>Full Year: 2004</t>
  </si>
  <si>
    <t xml:space="preserve">Total </t>
  </si>
  <si>
    <t>Grand Co.</t>
  </si>
  <si>
    <t>Active Listings</t>
  </si>
  <si>
    <t># of</t>
  </si>
  <si>
    <t>Units Sold</t>
  </si>
  <si>
    <t>Volume Sold</t>
  </si>
  <si>
    <t>Average</t>
  </si>
  <si>
    <t>Sales Price</t>
  </si>
  <si>
    <t>Teton (**)</t>
  </si>
  <si>
    <t>Park City (**)</t>
  </si>
  <si>
    <t>McCall (**)</t>
  </si>
  <si>
    <t xml:space="preserve">(**) Disclosure: Undisclosed sales are reported at 95% of list price
</t>
  </si>
  <si>
    <t xml:space="preserve">    (*) In Canadian dollars</t>
  </si>
  <si>
    <t>Big Sky</t>
  </si>
  <si>
    <t>Tahoe</t>
  </si>
  <si>
    <t>Crested Butte</t>
  </si>
  <si>
    <t>WMRA Q3 of Year 2010</t>
  </si>
  <si>
    <t>Median</t>
  </si>
  <si>
    <t>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</si>
</sst>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10" xfId="42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 horizontal="center"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6" fontId="0" fillId="0" borderId="10" xfId="44" applyNumberFormat="1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1" fontId="0" fillId="0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1" fontId="2" fillId="34" borderId="10" xfId="42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1" fontId="2" fillId="34" borderId="10" xfId="42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1" fontId="0" fillId="0" borderId="10" xfId="42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41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 horizontal="center"/>
    </xf>
    <xf numFmtId="41" fontId="0" fillId="0" borderId="10" xfId="42" applyNumberFormat="1" applyFont="1" applyFill="1" applyBorder="1" applyAlignment="1">
      <alignment horizontal="center"/>
    </xf>
    <xf numFmtId="6" fontId="2" fillId="0" borderId="10" xfId="0" applyNumberFormat="1" applyFont="1" applyFill="1" applyBorder="1" applyAlignment="1">
      <alignment horizontal="right"/>
    </xf>
    <xf numFmtId="41" fontId="2" fillId="34" borderId="10" xfId="42" applyNumberFormat="1" applyFont="1" applyFill="1" applyBorder="1" applyAlignment="1">
      <alignment horizontal="center"/>
    </xf>
    <xf numFmtId="41" fontId="2" fillId="0" borderId="10" xfId="42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2" fillId="0" borderId="10" xfId="42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1" fontId="2" fillId="34" borderId="11" xfId="42" applyNumberFormat="1" applyFont="1" applyFill="1" applyBorder="1" applyAlignment="1">
      <alignment horizontal="center"/>
    </xf>
    <xf numFmtId="41" fontId="2" fillId="34" borderId="15" xfId="42" applyNumberFormat="1" applyFont="1" applyFill="1" applyBorder="1" applyAlignment="1">
      <alignment horizontal="center"/>
    </xf>
    <xf numFmtId="1" fontId="0" fillId="0" borderId="10" xfId="42" applyNumberFormat="1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41" fontId="0" fillId="0" borderId="10" xfId="0" applyNumberFormat="1" applyFill="1" applyBorder="1" applyAlignment="1">
      <alignment horizontal="right"/>
    </xf>
    <xf numFmtId="41" fontId="2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1" fontId="2" fillId="0" borderId="10" xfId="42" applyNumberFormat="1" applyFont="1" applyFill="1" applyBorder="1" applyAlignment="1">
      <alignment horizontal="right"/>
    </xf>
    <xf numFmtId="42" fontId="2" fillId="0" borderId="10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41" fontId="0" fillId="0" borderId="10" xfId="42" applyNumberFormat="1" applyFont="1" applyFill="1" applyBorder="1" applyAlignment="1">
      <alignment horizontal="right"/>
    </xf>
    <xf numFmtId="42" fontId="0" fillId="0" borderId="10" xfId="0" applyNumberFormat="1" applyFont="1" applyFill="1" applyBorder="1" applyAlignment="1">
      <alignment/>
    </xf>
    <xf numFmtId="42" fontId="2" fillId="0" borderId="10" xfId="0" applyNumberFormat="1" applyFont="1" applyFill="1" applyBorder="1" applyAlignment="1">
      <alignment horizontal="right"/>
    </xf>
    <xf numFmtId="42" fontId="0" fillId="0" borderId="10" xfId="42" applyNumberFormat="1" applyFont="1" applyFill="1" applyBorder="1" applyAlignment="1">
      <alignment horizontal="right"/>
    </xf>
    <xf numFmtId="42" fontId="0" fillId="0" borderId="15" xfId="0" applyNumberFormat="1" applyFont="1" applyFill="1" applyBorder="1" applyAlignment="1">
      <alignment horizontal="center"/>
    </xf>
    <xf numFmtId="166" fontId="0" fillId="0" borderId="11" xfId="44" applyNumberFormat="1" applyFont="1" applyFill="1" applyBorder="1" applyAlignment="1">
      <alignment horizontal="center"/>
    </xf>
    <xf numFmtId="166" fontId="0" fillId="0" borderId="10" xfId="44" applyNumberFormat="1" applyFont="1" applyFill="1" applyBorder="1" applyAlignment="1">
      <alignment horizontal="center"/>
    </xf>
    <xf numFmtId="166" fontId="0" fillId="0" borderId="16" xfId="44" applyNumberFormat="1" applyFont="1" applyFill="1" applyBorder="1" applyAlignment="1">
      <alignment horizontal="center"/>
    </xf>
    <xf numFmtId="41" fontId="0" fillId="0" borderId="10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41" fontId="0" fillId="0" borderId="10" xfId="42" applyNumberFormat="1" applyFont="1" applyFill="1" applyBorder="1" applyAlignment="1">
      <alignment/>
    </xf>
    <xf numFmtId="41" fontId="0" fillId="35" borderId="10" xfId="42" applyNumberFormat="1" applyFont="1" applyFill="1" applyBorder="1" applyAlignment="1">
      <alignment horizontal="center"/>
    </xf>
    <xf numFmtId="166" fontId="0" fillId="35" borderId="10" xfId="0" applyNumberFormat="1" applyFont="1" applyFill="1" applyBorder="1" applyAlignment="1">
      <alignment horizontal="center"/>
    </xf>
    <xf numFmtId="166" fontId="0" fillId="35" borderId="10" xfId="44" applyNumberFormat="1" applyFont="1" applyFill="1" applyBorder="1" applyAlignment="1">
      <alignment horizontal="center"/>
    </xf>
    <xf numFmtId="41" fontId="2" fillId="0" borderId="0" xfId="42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0" fontId="5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41" fontId="2" fillId="36" borderId="0" xfId="42" applyNumberFormat="1" applyFont="1" applyFill="1" applyBorder="1" applyAlignment="1">
      <alignment horizontal="center"/>
    </xf>
    <xf numFmtId="41" fontId="0" fillId="36" borderId="0" xfId="42" applyNumberFormat="1" applyFont="1" applyFill="1" applyBorder="1" applyAlignment="1">
      <alignment/>
    </xf>
    <xf numFmtId="41" fontId="0" fillId="36" borderId="0" xfId="42" applyNumberFormat="1" applyFont="1" applyFill="1" applyBorder="1" applyAlignment="1">
      <alignment/>
    </xf>
    <xf numFmtId="41" fontId="0" fillId="36" borderId="0" xfId="42" applyNumberFormat="1" applyFont="1" applyFill="1" applyBorder="1" applyAlignment="1">
      <alignment/>
    </xf>
    <xf numFmtId="41" fontId="0" fillId="36" borderId="0" xfId="42" applyNumberFormat="1" applyFont="1" applyFill="1" applyBorder="1" applyAlignment="1">
      <alignment/>
    </xf>
    <xf numFmtId="41" fontId="2" fillId="36" borderId="0" xfId="42" applyNumberFormat="1" applyFont="1" applyFill="1" applyBorder="1" applyAlignment="1">
      <alignment/>
    </xf>
    <xf numFmtId="41" fontId="2" fillId="36" borderId="0" xfId="42" applyNumberFormat="1" applyFont="1" applyFill="1" applyBorder="1" applyAlignment="1">
      <alignment horizontal="right"/>
    </xf>
    <xf numFmtId="41" fontId="0" fillId="36" borderId="0" xfId="42" applyNumberFormat="1" applyFont="1" applyFill="1" applyBorder="1" applyAlignment="1">
      <alignment horizontal="center"/>
    </xf>
    <xf numFmtId="41" fontId="0" fillId="36" borderId="0" xfId="42" applyNumberFormat="1" applyFont="1" applyFill="1" applyBorder="1" applyAlignment="1">
      <alignment horizontal="center"/>
    </xf>
    <xf numFmtId="41" fontId="0" fillId="36" borderId="0" xfId="42" applyNumberFormat="1" applyFont="1" applyFill="1" applyBorder="1" applyAlignment="1">
      <alignment horizontal="center"/>
    </xf>
    <xf numFmtId="41" fontId="0" fillId="36" borderId="0" xfId="42" applyNumberFormat="1" applyFont="1" applyFill="1" applyBorder="1" applyAlignment="1">
      <alignment horizontal="center"/>
    </xf>
    <xf numFmtId="41" fontId="2" fillId="36" borderId="0" xfId="42" applyNumberFormat="1" applyFont="1" applyFill="1" applyBorder="1" applyAlignment="1">
      <alignment horizontal="right"/>
    </xf>
    <xf numFmtId="166" fontId="0" fillId="36" borderId="0" xfId="0" applyNumberFormat="1" applyFont="1" applyFill="1" applyBorder="1" applyAlignment="1">
      <alignment horizontal="center"/>
    </xf>
    <xf numFmtId="166" fontId="0" fillId="36" borderId="0" xfId="0" applyNumberFormat="1" applyFont="1" applyFill="1" applyBorder="1" applyAlignment="1">
      <alignment horizontal="center"/>
    </xf>
    <xf numFmtId="166" fontId="0" fillId="36" borderId="0" xfId="0" applyNumberFormat="1" applyFont="1" applyFill="1" applyBorder="1" applyAlignment="1">
      <alignment horizontal="center"/>
    </xf>
    <xf numFmtId="166" fontId="0" fillId="36" borderId="0" xfId="0" applyNumberFormat="1" applyFill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166" fontId="2" fillId="36" borderId="0" xfId="0" applyNumberFormat="1" applyFont="1" applyFill="1" applyBorder="1" applyAlignment="1">
      <alignment horizontal="right"/>
    </xf>
    <xf numFmtId="166" fontId="0" fillId="36" borderId="0" xfId="44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2" fontId="0" fillId="0" borderId="0" xfId="0" applyNumberFormat="1" applyBorder="1" applyAlignment="1">
      <alignment/>
    </xf>
    <xf numFmtId="0" fontId="0" fillId="38" borderId="17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6" fillId="39" borderId="14" xfId="0" applyFont="1" applyFill="1" applyBorder="1" applyAlignment="1">
      <alignment/>
    </xf>
    <xf numFmtId="0" fontId="0" fillId="39" borderId="14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right"/>
    </xf>
    <xf numFmtId="0" fontId="0" fillId="39" borderId="23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00390625" style="1" bestFit="1" customWidth="1"/>
    <col min="2" max="2" width="17.7109375" style="1" bestFit="1" customWidth="1"/>
    <col min="3" max="3" width="16.57421875" style="0" bestFit="1" customWidth="1"/>
  </cols>
  <sheetData>
    <row r="1" spans="2:3" ht="12.75">
      <c r="B1" s="13" t="s">
        <v>18</v>
      </c>
      <c r="C1" s="1"/>
    </row>
    <row r="2" spans="1:3" ht="12.75">
      <c r="A2" s="2" t="s">
        <v>0</v>
      </c>
      <c r="B2" s="2" t="s">
        <v>16</v>
      </c>
      <c r="C2" s="10"/>
    </row>
    <row r="3" spans="1:3" ht="12.75">
      <c r="A3" s="2"/>
      <c r="B3" s="2"/>
      <c r="C3" s="9"/>
    </row>
    <row r="4" spans="1:2" ht="12.75">
      <c r="A4" s="2" t="s">
        <v>1</v>
      </c>
      <c r="B4" s="2"/>
    </row>
    <row r="5" spans="1:2" ht="12.75">
      <c r="A5" s="2" t="s">
        <v>2</v>
      </c>
      <c r="B5" s="6">
        <v>914</v>
      </c>
    </row>
    <row r="6" spans="1:2" ht="12.75">
      <c r="A6" s="2" t="s">
        <v>3</v>
      </c>
      <c r="B6" s="6">
        <v>1412</v>
      </c>
    </row>
    <row r="7" spans="1:2" ht="12.75">
      <c r="A7" s="2" t="s">
        <v>4</v>
      </c>
      <c r="B7" s="6">
        <v>404</v>
      </c>
    </row>
    <row r="8" spans="1:2" ht="12.75">
      <c r="A8" s="2" t="s">
        <v>5</v>
      </c>
      <c r="B8" s="6">
        <v>150</v>
      </c>
    </row>
    <row r="9" spans="1:2" ht="12.75">
      <c r="A9" s="2" t="s">
        <v>6</v>
      </c>
      <c r="B9" s="6">
        <v>2880</v>
      </c>
    </row>
    <row r="10" spans="1:2" ht="12.75">
      <c r="A10" s="3"/>
      <c r="B10" s="2"/>
    </row>
    <row r="11" spans="1:2" ht="12.75">
      <c r="A11" s="2" t="s">
        <v>7</v>
      </c>
      <c r="B11" s="2"/>
    </row>
    <row r="12" spans="1:2" ht="12.75">
      <c r="A12" s="2" t="s">
        <v>2</v>
      </c>
      <c r="B12" s="11">
        <v>995672</v>
      </c>
    </row>
    <row r="13" spans="1:2" ht="12.75">
      <c r="A13" s="2" t="s">
        <v>3</v>
      </c>
      <c r="B13" s="11">
        <v>566177</v>
      </c>
    </row>
    <row r="14" spans="1:2" ht="12.75">
      <c r="A14" s="2" t="s">
        <v>4</v>
      </c>
      <c r="B14" s="11">
        <v>308821</v>
      </c>
    </row>
    <row r="15" spans="1:2" ht="12.75">
      <c r="A15" s="2" t="s">
        <v>5</v>
      </c>
      <c r="B15" s="11">
        <v>1492150</v>
      </c>
    </row>
    <row r="16" spans="1:2" ht="12.75">
      <c r="A16" s="2" t="s">
        <v>17</v>
      </c>
      <c r="B16" s="11">
        <v>714609</v>
      </c>
    </row>
    <row r="17" spans="1:2" ht="12.75">
      <c r="A17" s="3"/>
      <c r="B17" s="2"/>
    </row>
    <row r="18" spans="1:2" ht="12.75">
      <c r="A18" s="2" t="s">
        <v>8</v>
      </c>
      <c r="B18" s="2"/>
    </row>
    <row r="19" spans="1:2" ht="12.75">
      <c r="A19" s="2" t="s">
        <v>2</v>
      </c>
      <c r="B19" s="6" t="s">
        <v>16</v>
      </c>
    </row>
    <row r="20" spans="1:2" ht="12.75">
      <c r="A20" s="2" t="s">
        <v>3</v>
      </c>
      <c r="B20" s="6" t="s">
        <v>16</v>
      </c>
    </row>
    <row r="21" spans="1:2" ht="12.75">
      <c r="A21" s="2" t="s">
        <v>4</v>
      </c>
      <c r="B21" s="6" t="s">
        <v>16</v>
      </c>
    </row>
    <row r="22" spans="1:2" ht="12.75">
      <c r="A22" s="2" t="s">
        <v>5</v>
      </c>
      <c r="B22" s="6" t="s">
        <v>16</v>
      </c>
    </row>
    <row r="23" spans="1:2" ht="12.75">
      <c r="A23" s="2" t="s">
        <v>6</v>
      </c>
      <c r="B23" s="6" t="s">
        <v>16</v>
      </c>
    </row>
    <row r="24" spans="1:2" ht="12.75">
      <c r="A24" s="2"/>
      <c r="B24" s="2"/>
    </row>
    <row r="25" spans="1:2" ht="12.75">
      <c r="A25" s="5" t="s">
        <v>9</v>
      </c>
      <c r="B25" s="8"/>
    </row>
    <row r="26" spans="1:2" s="7" customFormat="1" ht="12.75">
      <c r="A26" s="2" t="s">
        <v>2</v>
      </c>
      <c r="B26" s="12">
        <v>910044400</v>
      </c>
    </row>
    <row r="27" spans="1:2" s="7" customFormat="1" ht="12.75">
      <c r="A27" s="4" t="s">
        <v>3</v>
      </c>
      <c r="B27" s="12">
        <v>799442300</v>
      </c>
    </row>
    <row r="28" spans="1:2" s="7" customFormat="1" ht="12.75">
      <c r="A28" s="2" t="s">
        <v>4</v>
      </c>
      <c r="B28" s="12">
        <v>124763800</v>
      </c>
    </row>
    <row r="29" spans="1:2" s="7" customFormat="1" ht="12.75">
      <c r="A29" s="2" t="s">
        <v>5</v>
      </c>
      <c r="B29" s="12">
        <v>223822500</v>
      </c>
    </row>
    <row r="30" spans="1:2" s="7" customFormat="1" ht="12.75">
      <c r="A30" s="2" t="s">
        <v>6</v>
      </c>
      <c r="B30" s="12">
        <v>2058073000</v>
      </c>
    </row>
  </sheetData>
  <sheetProtection/>
  <printOptions gridLines="1"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0"/>
  <sheetViews>
    <sheetView tabSelected="1" zoomScalePageLayoutView="0" workbookViewId="0" topLeftCell="A28">
      <selection activeCell="I41" sqref="I41"/>
    </sheetView>
  </sheetViews>
  <sheetFormatPr defaultColWidth="9.140625" defaultRowHeight="12.75"/>
  <cols>
    <col min="1" max="1" width="14.28125" style="21" bestFit="1" customWidth="1"/>
    <col min="2" max="2" width="19.8515625" style="21" customWidth="1"/>
    <col min="3" max="3" width="14.57421875" style="19" customWidth="1"/>
    <col min="4" max="4" width="16.140625" style="20" customWidth="1"/>
    <col min="5" max="6" width="16.140625" style="19" customWidth="1"/>
    <col min="7" max="7" width="21.00390625" style="19" bestFit="1" customWidth="1"/>
    <col min="8" max="8" width="14.7109375" style="19" bestFit="1" customWidth="1"/>
    <col min="9" max="9" width="21.28125" style="19" bestFit="1" customWidth="1"/>
    <col min="10" max="10" width="21.28125" style="20" bestFit="1" customWidth="1"/>
    <col min="11" max="11" width="14.7109375" style="19" bestFit="1" customWidth="1"/>
    <col min="12" max="14" width="14.57421875" style="21" customWidth="1"/>
    <col min="15" max="15" width="19.28125" style="21" bestFit="1" customWidth="1"/>
    <col min="16" max="16384" width="9.140625" style="21" customWidth="1"/>
  </cols>
  <sheetData>
    <row r="1" spans="1:8" ht="23.25">
      <c r="A1" s="128"/>
      <c r="B1" s="129" t="s">
        <v>35</v>
      </c>
      <c r="C1" s="130"/>
      <c r="D1" s="131"/>
      <c r="E1" s="130"/>
      <c r="F1" s="130"/>
      <c r="G1" s="130"/>
      <c r="H1" s="132"/>
    </row>
    <row r="2" spans="1:15" ht="23.25">
      <c r="A2" s="109"/>
      <c r="B2" s="110"/>
      <c r="C2" s="25"/>
      <c r="D2" s="111"/>
      <c r="E2" s="25"/>
      <c r="F2" s="25"/>
      <c r="G2" s="25"/>
      <c r="H2" s="112"/>
      <c r="I2" s="84"/>
      <c r="J2" s="85"/>
      <c r="K2" s="86"/>
      <c r="L2" s="84"/>
      <c r="M2" s="84"/>
      <c r="N2" s="84"/>
      <c r="O2" s="84"/>
    </row>
    <row r="3" spans="1:15" s="14" customFormat="1" ht="16.5">
      <c r="A3" s="113"/>
      <c r="B3" s="114"/>
      <c r="C3" s="115" t="s">
        <v>15</v>
      </c>
      <c r="D3" s="115" t="s">
        <v>28</v>
      </c>
      <c r="E3" s="115" t="s">
        <v>11</v>
      </c>
      <c r="F3" s="115" t="s">
        <v>12</v>
      </c>
      <c r="G3" s="115" t="s">
        <v>13</v>
      </c>
      <c r="H3" s="116" t="s">
        <v>14</v>
      </c>
      <c r="I3" s="87"/>
      <c r="J3" s="87"/>
      <c r="K3" s="87"/>
      <c r="L3" s="87"/>
      <c r="M3" s="87"/>
      <c r="N3" s="87"/>
      <c r="O3" s="87"/>
    </row>
    <row r="4" spans="1:15" ht="12.75">
      <c r="A4" s="109"/>
      <c r="B4" s="27" t="s">
        <v>0</v>
      </c>
      <c r="C4" s="57">
        <v>140</v>
      </c>
      <c r="D4" s="60">
        <v>823</v>
      </c>
      <c r="E4" s="27">
        <v>363</v>
      </c>
      <c r="F4" s="61">
        <v>609</v>
      </c>
      <c r="G4" s="67">
        <v>292</v>
      </c>
      <c r="H4" s="50"/>
      <c r="I4" s="88"/>
      <c r="J4" s="88"/>
      <c r="K4" s="88"/>
      <c r="L4" s="89"/>
      <c r="M4" s="89"/>
      <c r="N4" s="89"/>
      <c r="O4" s="89"/>
    </row>
    <row r="5" spans="1:15" ht="12.75">
      <c r="A5" s="117"/>
      <c r="B5" s="33"/>
      <c r="C5" s="58"/>
      <c r="D5" s="36"/>
      <c r="E5" s="48"/>
      <c r="F5" s="34"/>
      <c r="G5" s="34"/>
      <c r="H5" s="34"/>
      <c r="I5" s="90"/>
      <c r="J5" s="90"/>
      <c r="K5" s="90"/>
      <c r="L5" s="90"/>
      <c r="M5" s="90"/>
      <c r="N5" s="90"/>
      <c r="O5" s="90"/>
    </row>
    <row r="6" spans="1:15" ht="12.75">
      <c r="A6" s="18" t="s">
        <v>22</v>
      </c>
      <c r="B6" s="28" t="s">
        <v>2</v>
      </c>
      <c r="C6" s="76">
        <v>168</v>
      </c>
      <c r="D6" s="60">
        <v>1008</v>
      </c>
      <c r="E6" s="68">
        <v>494</v>
      </c>
      <c r="F6" s="61">
        <v>1915</v>
      </c>
      <c r="G6" s="53">
        <v>663</v>
      </c>
      <c r="H6" s="53"/>
      <c r="I6" s="91"/>
      <c r="J6" s="92"/>
      <c r="K6" s="93"/>
      <c r="L6" s="94"/>
      <c r="M6" s="94"/>
      <c r="N6" s="94"/>
      <c r="O6" s="94"/>
    </row>
    <row r="7" spans="1:15" ht="12.75">
      <c r="A7" s="16" t="s">
        <v>21</v>
      </c>
      <c r="B7" s="28" t="s">
        <v>3</v>
      </c>
      <c r="C7" s="76">
        <v>523</v>
      </c>
      <c r="D7" s="60">
        <v>661</v>
      </c>
      <c r="E7" s="68">
        <v>409</v>
      </c>
      <c r="F7" s="61">
        <v>1005</v>
      </c>
      <c r="G7" s="53">
        <v>422</v>
      </c>
      <c r="H7" s="53"/>
      <c r="I7" s="91"/>
      <c r="J7" s="92"/>
      <c r="K7" s="93"/>
      <c r="L7" s="94"/>
      <c r="M7" s="94"/>
      <c r="N7" s="94"/>
      <c r="O7" s="94"/>
    </row>
    <row r="8" spans="1:15" ht="12.75">
      <c r="A8" s="109"/>
      <c r="B8" s="28" t="s">
        <v>4</v>
      </c>
      <c r="C8" s="76">
        <v>82</v>
      </c>
      <c r="D8" s="60">
        <v>920</v>
      </c>
      <c r="E8" s="68">
        <v>773</v>
      </c>
      <c r="F8" s="61">
        <v>679</v>
      </c>
      <c r="G8" s="53">
        <v>494</v>
      </c>
      <c r="H8" s="53"/>
      <c r="I8" s="91"/>
      <c r="J8" s="92"/>
      <c r="K8" s="93"/>
      <c r="L8" s="94"/>
      <c r="M8" s="94"/>
      <c r="N8" s="94"/>
      <c r="O8" s="94"/>
    </row>
    <row r="9" spans="1:15" ht="12.75">
      <c r="A9" s="109"/>
      <c r="B9" s="28" t="s">
        <v>5</v>
      </c>
      <c r="C9" s="76">
        <v>98</v>
      </c>
      <c r="D9" s="60">
        <v>162</v>
      </c>
      <c r="E9" s="68">
        <v>503</v>
      </c>
      <c r="F9" s="62">
        <v>197</v>
      </c>
      <c r="G9" s="53">
        <v>238</v>
      </c>
      <c r="H9" s="53"/>
      <c r="I9" s="91"/>
      <c r="J9" s="92"/>
      <c r="K9" s="93"/>
      <c r="L9" s="94"/>
      <c r="M9" s="94"/>
      <c r="N9" s="94"/>
      <c r="O9" s="94"/>
    </row>
    <row r="10" spans="1:15" s="13" customFormat="1" ht="12.75">
      <c r="A10" s="118"/>
      <c r="B10" s="30" t="s">
        <v>6</v>
      </c>
      <c r="C10" s="55">
        <f>SUM(C6:C9)</f>
        <v>871</v>
      </c>
      <c r="D10" s="55">
        <f>SUM(D6:D9)</f>
        <v>2751</v>
      </c>
      <c r="E10" s="55">
        <f>SUM(E6:E9)</f>
        <v>2179</v>
      </c>
      <c r="F10" s="63">
        <f>SUM(F6:F9)</f>
        <v>3796</v>
      </c>
      <c r="G10" s="63">
        <f>SUM(G6:G9)</f>
        <v>1817</v>
      </c>
      <c r="H10" s="55"/>
      <c r="I10" s="95"/>
      <c r="J10" s="95"/>
      <c r="K10" s="95"/>
      <c r="L10" s="95"/>
      <c r="M10" s="95"/>
      <c r="N10" s="95"/>
      <c r="O10" s="95"/>
    </row>
    <row r="11" spans="1:15" ht="12.75">
      <c r="A11" s="109"/>
      <c r="B11" s="35"/>
      <c r="C11" s="34"/>
      <c r="D11" s="34"/>
      <c r="E11" s="48"/>
      <c r="F11" s="34"/>
      <c r="G11" s="34"/>
      <c r="H11" s="34"/>
      <c r="I11" s="90"/>
      <c r="J11" s="90"/>
      <c r="K11" s="90"/>
      <c r="L11" s="96"/>
      <c r="M11" s="96"/>
      <c r="N11" s="96"/>
      <c r="O11" s="96"/>
    </row>
    <row r="12" spans="1:15" ht="12.75">
      <c r="A12" s="18" t="s">
        <v>22</v>
      </c>
      <c r="B12" s="28" t="s">
        <v>2</v>
      </c>
      <c r="C12" s="76">
        <v>24</v>
      </c>
      <c r="D12" s="38">
        <v>459</v>
      </c>
      <c r="E12" s="68">
        <v>120</v>
      </c>
      <c r="F12" s="64">
        <v>99</v>
      </c>
      <c r="G12" s="45">
        <v>144</v>
      </c>
      <c r="H12" s="45"/>
      <c r="I12" s="97"/>
      <c r="J12" s="98"/>
      <c r="K12" s="99"/>
      <c r="L12" s="100"/>
      <c r="M12" s="100"/>
      <c r="N12" s="100"/>
      <c r="O12" s="100"/>
    </row>
    <row r="13" spans="1:15" ht="12.75">
      <c r="A13" s="16" t="s">
        <v>23</v>
      </c>
      <c r="B13" s="28" t="s">
        <v>3</v>
      </c>
      <c r="C13" s="76">
        <v>65</v>
      </c>
      <c r="D13" s="38">
        <v>361</v>
      </c>
      <c r="E13" s="68">
        <v>112</v>
      </c>
      <c r="F13" s="64">
        <v>162</v>
      </c>
      <c r="G13" s="45">
        <v>99</v>
      </c>
      <c r="H13" s="45"/>
      <c r="I13" s="97"/>
      <c r="J13" s="98"/>
      <c r="K13" s="99"/>
      <c r="L13" s="100"/>
      <c r="M13" s="100"/>
      <c r="N13" s="100"/>
      <c r="O13" s="100"/>
    </row>
    <row r="14" spans="1:15" ht="12.75">
      <c r="A14" s="109"/>
      <c r="B14" s="28" t="s">
        <v>4</v>
      </c>
      <c r="C14" s="76">
        <v>3</v>
      </c>
      <c r="D14" s="38">
        <v>158</v>
      </c>
      <c r="E14" s="68">
        <v>52</v>
      </c>
      <c r="F14" s="64">
        <v>26</v>
      </c>
      <c r="G14" s="45">
        <v>24</v>
      </c>
      <c r="H14" s="45"/>
      <c r="I14" s="97"/>
      <c r="J14" s="98"/>
      <c r="K14" s="99"/>
      <c r="L14" s="100"/>
      <c r="M14" s="100"/>
      <c r="N14" s="100"/>
      <c r="O14" s="100"/>
    </row>
    <row r="15" spans="1:15" ht="12.75">
      <c r="A15" s="109"/>
      <c r="B15" s="28" t="s">
        <v>5</v>
      </c>
      <c r="C15" s="77">
        <v>15</v>
      </c>
      <c r="D15" s="38">
        <v>43</v>
      </c>
      <c r="E15" s="68">
        <v>111</v>
      </c>
      <c r="F15" s="44">
        <v>20</v>
      </c>
      <c r="G15" s="45">
        <v>5</v>
      </c>
      <c r="H15" s="45"/>
      <c r="I15" s="97"/>
      <c r="J15" s="98"/>
      <c r="K15" s="99"/>
      <c r="L15" s="100"/>
      <c r="M15" s="100"/>
      <c r="N15" s="100"/>
      <c r="O15" s="100"/>
    </row>
    <row r="16" spans="1:16" s="13" customFormat="1" ht="12.75">
      <c r="A16" s="118"/>
      <c r="B16" s="30" t="s">
        <v>6</v>
      </c>
      <c r="C16" s="49">
        <f>SUM(C12:C15)</f>
        <v>107</v>
      </c>
      <c r="D16" s="49">
        <f>SUM(D12:D15)</f>
        <v>1021</v>
      </c>
      <c r="E16" s="49">
        <f>SUM(E12:E15)</f>
        <v>395</v>
      </c>
      <c r="F16" s="65">
        <f>SUM(F12:F15)</f>
        <v>307</v>
      </c>
      <c r="G16" s="65">
        <f>SUM(G12:G15)</f>
        <v>272</v>
      </c>
      <c r="H16" s="49"/>
      <c r="I16" s="101"/>
      <c r="J16" s="101"/>
      <c r="K16" s="101"/>
      <c r="L16" s="101"/>
      <c r="M16" s="101"/>
      <c r="N16" s="101"/>
      <c r="O16" s="101"/>
      <c r="P16" s="83"/>
    </row>
    <row r="17" spans="1:15" s="13" customFormat="1" ht="12.75">
      <c r="A17" s="118"/>
      <c r="B17" s="41"/>
      <c r="C17" s="34"/>
      <c r="D17" s="34"/>
      <c r="E17" s="48"/>
      <c r="F17" s="34"/>
      <c r="G17" s="34"/>
      <c r="H17" s="34"/>
      <c r="I17" s="90"/>
      <c r="J17" s="90"/>
      <c r="K17" s="90"/>
      <c r="L17" s="96"/>
      <c r="M17" s="96"/>
      <c r="N17" s="96"/>
      <c r="O17" s="96"/>
    </row>
    <row r="18" spans="1:15" s="13" customFormat="1" ht="12.75">
      <c r="A18" s="18" t="s">
        <v>6</v>
      </c>
      <c r="B18" s="28" t="s">
        <v>2</v>
      </c>
      <c r="C18" s="11">
        <v>29591000</v>
      </c>
      <c r="D18" s="39">
        <v>394606731</v>
      </c>
      <c r="E18" s="71">
        <v>98610765</v>
      </c>
      <c r="F18" s="69">
        <v>83612126</v>
      </c>
      <c r="G18" s="119">
        <v>106678098</v>
      </c>
      <c r="H18" s="39"/>
      <c r="I18" s="102"/>
      <c r="J18" s="103"/>
      <c r="K18" s="104"/>
      <c r="L18" s="105"/>
      <c r="M18" s="105"/>
      <c r="N18" s="106"/>
      <c r="O18" s="105"/>
    </row>
    <row r="19" spans="1:15" ht="12.75">
      <c r="A19" s="16" t="s">
        <v>24</v>
      </c>
      <c r="B19" s="32" t="s">
        <v>3</v>
      </c>
      <c r="C19" s="78">
        <v>26215000</v>
      </c>
      <c r="D19" s="39">
        <v>311977325</v>
      </c>
      <c r="E19" s="71">
        <v>54069083</v>
      </c>
      <c r="F19" s="69">
        <v>62180714</v>
      </c>
      <c r="G19" s="72">
        <v>53662637</v>
      </c>
      <c r="H19" s="39"/>
      <c r="I19" s="102"/>
      <c r="J19" s="103"/>
      <c r="K19" s="104"/>
      <c r="L19" s="105"/>
      <c r="M19" s="105"/>
      <c r="N19" s="106"/>
      <c r="O19" s="105"/>
    </row>
    <row r="20" spans="1:15" ht="12.75">
      <c r="A20" s="109"/>
      <c r="B20" s="28" t="s">
        <v>4</v>
      </c>
      <c r="C20" s="78">
        <v>2560000</v>
      </c>
      <c r="D20" s="39">
        <v>58448536</v>
      </c>
      <c r="E20" s="71">
        <v>26495666</v>
      </c>
      <c r="F20" s="69">
        <v>7373460</v>
      </c>
      <c r="G20" s="72">
        <v>15109900</v>
      </c>
      <c r="H20" s="39"/>
      <c r="I20" s="102"/>
      <c r="J20" s="103"/>
      <c r="K20" s="104"/>
      <c r="L20" s="105"/>
      <c r="M20" s="105"/>
      <c r="N20" s="106"/>
      <c r="O20" s="105"/>
    </row>
    <row r="21" spans="1:15" ht="12.75">
      <c r="A21" s="109"/>
      <c r="B21" s="28" t="s">
        <v>5</v>
      </c>
      <c r="C21" s="78">
        <v>12040500</v>
      </c>
      <c r="D21" s="43">
        <f>2466210+4812746+775000</f>
        <v>8053956</v>
      </c>
      <c r="E21" s="71">
        <v>52893100</v>
      </c>
      <c r="F21" s="69">
        <v>1305450</v>
      </c>
      <c r="G21" s="72">
        <v>549000</v>
      </c>
      <c r="H21" s="39"/>
      <c r="I21" s="102"/>
      <c r="J21" s="103"/>
      <c r="K21" s="104"/>
      <c r="L21" s="105"/>
      <c r="M21" s="105"/>
      <c r="N21" s="106"/>
      <c r="O21" s="105"/>
    </row>
    <row r="22" spans="1:15" ht="12.75">
      <c r="A22" s="109"/>
      <c r="B22" s="30" t="s">
        <v>19</v>
      </c>
      <c r="C22" s="56">
        <f>SUM(C18:C21)</f>
        <v>70406500</v>
      </c>
      <c r="D22" s="56">
        <f>SUM(D18:D21)</f>
        <v>773086548</v>
      </c>
      <c r="E22" s="56">
        <f>SUM(E18:E21)</f>
        <v>232068614</v>
      </c>
      <c r="F22" s="70">
        <f>SUM(F18:F21)</f>
        <v>154471750</v>
      </c>
      <c r="G22" s="66">
        <f>SUM(G18:G21)</f>
        <v>175999635</v>
      </c>
      <c r="H22" s="47"/>
      <c r="I22" s="107"/>
      <c r="J22" s="107"/>
      <c r="K22" s="107"/>
      <c r="L22" s="107"/>
      <c r="M22" s="107"/>
      <c r="N22" s="107"/>
      <c r="O22" s="107"/>
    </row>
    <row r="23" spans="1:15" s="13" customFormat="1" ht="12.75">
      <c r="A23" s="118"/>
      <c r="B23" s="37"/>
      <c r="C23" s="34"/>
      <c r="D23" s="34"/>
      <c r="E23" s="58"/>
      <c r="F23" s="48"/>
      <c r="G23" s="59"/>
      <c r="H23" s="34"/>
      <c r="I23" s="90"/>
      <c r="J23" s="90"/>
      <c r="K23" s="90"/>
      <c r="L23" s="96"/>
      <c r="M23" s="96"/>
      <c r="N23" s="96"/>
      <c r="O23" s="96"/>
    </row>
    <row r="24" spans="1:15" s="22" customFormat="1" ht="12.75">
      <c r="A24" s="18" t="s">
        <v>25</v>
      </c>
      <c r="B24" s="28" t="s">
        <v>2</v>
      </c>
      <c r="C24" s="73">
        <f aca="true" t="shared" si="0" ref="C24:H24">(C18/C12)</f>
        <v>1232958.3333333333</v>
      </c>
      <c r="D24" s="73">
        <f t="shared" si="0"/>
        <v>859709.6535947713</v>
      </c>
      <c r="E24" s="73">
        <f t="shared" si="0"/>
        <v>821756.375</v>
      </c>
      <c r="F24" s="74">
        <f t="shared" si="0"/>
        <v>844566.9292929292</v>
      </c>
      <c r="G24" s="75">
        <f t="shared" si="0"/>
        <v>740820.125</v>
      </c>
      <c r="H24" s="74" t="e">
        <f t="shared" si="0"/>
        <v>#DIV/0!</v>
      </c>
      <c r="I24" s="108"/>
      <c r="J24" s="108"/>
      <c r="K24" s="108"/>
      <c r="L24" s="108"/>
      <c r="M24" s="108"/>
      <c r="N24" s="108"/>
      <c r="O24" s="108"/>
    </row>
    <row r="25" spans="1:15" s="23" customFormat="1" ht="12.75">
      <c r="A25" s="17" t="s">
        <v>26</v>
      </c>
      <c r="B25" s="28" t="s">
        <v>3</v>
      </c>
      <c r="C25" s="73">
        <f aca="true" t="shared" si="1" ref="C25:E28">(C19/C13)</f>
        <v>403307.6923076923</v>
      </c>
      <c r="D25" s="73">
        <f t="shared" si="1"/>
        <v>864203.1163434903</v>
      </c>
      <c r="E25" s="73">
        <f t="shared" si="1"/>
        <v>482759.66964285716</v>
      </c>
      <c r="F25" s="73">
        <f aca="true" t="shared" si="2" ref="F25:H28">(F19/F13)</f>
        <v>383831.56790123455</v>
      </c>
      <c r="G25" s="73">
        <f t="shared" si="2"/>
        <v>542046.8383838384</v>
      </c>
      <c r="H25" s="74" t="e">
        <f t="shared" si="2"/>
        <v>#DIV/0!</v>
      </c>
      <c r="I25" s="108"/>
      <c r="J25" s="108"/>
      <c r="K25" s="108"/>
      <c r="L25" s="108"/>
      <c r="M25" s="108"/>
      <c r="N25" s="108"/>
      <c r="O25" s="108"/>
    </row>
    <row r="26" spans="1:15" s="22" customFormat="1" ht="12.75">
      <c r="A26" s="109"/>
      <c r="B26" s="28" t="s">
        <v>4</v>
      </c>
      <c r="C26" s="73">
        <f t="shared" si="1"/>
        <v>853333.3333333334</v>
      </c>
      <c r="D26" s="73">
        <f t="shared" si="1"/>
        <v>369927.4430379747</v>
      </c>
      <c r="E26" s="73">
        <f t="shared" si="1"/>
        <v>509532.03846153844</v>
      </c>
      <c r="F26" s="73">
        <f t="shared" si="2"/>
        <v>283594.6153846154</v>
      </c>
      <c r="G26" s="73">
        <f t="shared" si="2"/>
        <v>629579.1666666666</v>
      </c>
      <c r="H26" s="74" t="e">
        <f t="shared" si="2"/>
        <v>#DIV/0!</v>
      </c>
      <c r="I26" s="108"/>
      <c r="J26" s="108"/>
      <c r="K26" s="108"/>
      <c r="L26" s="108"/>
      <c r="M26" s="108"/>
      <c r="N26" s="108"/>
      <c r="O26" s="108"/>
    </row>
    <row r="27" spans="1:15" s="22" customFormat="1" ht="12.75">
      <c r="A27" s="109"/>
      <c r="B27" s="28" t="s">
        <v>5</v>
      </c>
      <c r="C27" s="73">
        <f t="shared" si="1"/>
        <v>802700</v>
      </c>
      <c r="D27" s="73">
        <f t="shared" si="1"/>
        <v>187301.3023255814</v>
      </c>
      <c r="E27" s="73">
        <f t="shared" si="1"/>
        <v>476514.41441441444</v>
      </c>
      <c r="F27" s="73">
        <f t="shared" si="2"/>
        <v>65272.5</v>
      </c>
      <c r="G27" s="73">
        <f t="shared" si="2"/>
        <v>109800</v>
      </c>
      <c r="H27" s="74" t="e">
        <f t="shared" si="2"/>
        <v>#DIV/0!</v>
      </c>
      <c r="I27" s="108"/>
      <c r="J27" s="108"/>
      <c r="K27" s="108"/>
      <c r="L27" s="108"/>
      <c r="M27" s="108"/>
      <c r="N27" s="108"/>
      <c r="O27" s="108"/>
    </row>
    <row r="28" spans="1:15" s="15" customFormat="1" ht="12.75">
      <c r="A28" s="118"/>
      <c r="B28" s="30" t="s">
        <v>6</v>
      </c>
      <c r="C28" s="73">
        <f t="shared" si="1"/>
        <v>658004.6728971963</v>
      </c>
      <c r="D28" s="73">
        <f t="shared" si="1"/>
        <v>757185.6493633692</v>
      </c>
      <c r="E28" s="73">
        <f t="shared" si="1"/>
        <v>587515.4784810126</v>
      </c>
      <c r="F28" s="73">
        <f t="shared" si="2"/>
        <v>503165.30944625405</v>
      </c>
      <c r="G28" s="73">
        <f t="shared" si="2"/>
        <v>647057.4816176471</v>
      </c>
      <c r="H28" s="74" t="e">
        <f t="shared" si="2"/>
        <v>#DIV/0!</v>
      </c>
      <c r="I28" s="108"/>
      <c r="J28" s="108"/>
      <c r="K28" s="108"/>
      <c r="L28" s="108"/>
      <c r="M28" s="108"/>
      <c r="N28" s="108"/>
      <c r="O28" s="108"/>
    </row>
    <row r="29" spans="1:15" ht="12.75">
      <c r="A29" s="118"/>
      <c r="B29" s="37"/>
      <c r="C29" s="34"/>
      <c r="D29" s="34"/>
      <c r="E29" s="58"/>
      <c r="F29" s="48"/>
      <c r="G29" s="59"/>
      <c r="H29" s="34"/>
      <c r="I29" s="90"/>
      <c r="J29" s="90"/>
      <c r="K29" s="90"/>
      <c r="L29" s="96"/>
      <c r="M29" s="96"/>
      <c r="N29" s="96"/>
      <c r="O29" s="96"/>
    </row>
    <row r="30" spans="1:15" ht="12.75">
      <c r="A30" s="18" t="s">
        <v>36</v>
      </c>
      <c r="B30" s="28" t="s">
        <v>2</v>
      </c>
      <c r="C30" s="73"/>
      <c r="D30" s="73">
        <v>550000</v>
      </c>
      <c r="E30" s="73">
        <v>457500</v>
      </c>
      <c r="F30" s="74">
        <v>625000</v>
      </c>
      <c r="G30" s="75"/>
      <c r="H30" s="74"/>
      <c r="I30" s="108"/>
      <c r="J30" s="108"/>
      <c r="K30" s="108"/>
      <c r="L30" s="108"/>
      <c r="M30" s="108"/>
      <c r="N30" s="108"/>
      <c r="O30" s="108"/>
    </row>
    <row r="31" spans="1:15" ht="12.75">
      <c r="A31" s="17" t="s">
        <v>26</v>
      </c>
      <c r="B31" s="28" t="s">
        <v>3</v>
      </c>
      <c r="C31" s="73"/>
      <c r="D31" s="73">
        <v>399999</v>
      </c>
      <c r="E31" s="73">
        <v>313750</v>
      </c>
      <c r="F31" s="73">
        <v>335000</v>
      </c>
      <c r="G31" s="73"/>
      <c r="H31" s="74"/>
      <c r="I31" s="108"/>
      <c r="J31" s="108"/>
      <c r="K31" s="108"/>
      <c r="L31" s="108"/>
      <c r="M31" s="108"/>
      <c r="N31" s="108"/>
      <c r="O31" s="108"/>
    </row>
    <row r="32" spans="1:15" ht="12.75">
      <c r="A32" s="109"/>
      <c r="B32" s="28" t="s">
        <v>4</v>
      </c>
      <c r="C32" s="73"/>
      <c r="D32" s="73">
        <v>215000</v>
      </c>
      <c r="E32" s="73">
        <v>190100</v>
      </c>
      <c r="F32" s="73">
        <v>168617</v>
      </c>
      <c r="G32" s="73"/>
      <c r="H32" s="74"/>
      <c r="I32" s="108"/>
      <c r="J32" s="108"/>
      <c r="K32" s="108"/>
      <c r="L32" s="108"/>
      <c r="M32" s="108"/>
      <c r="N32" s="108"/>
      <c r="O32" s="108"/>
    </row>
    <row r="33" spans="1:15" ht="12.75">
      <c r="A33" s="109"/>
      <c r="B33" s="28" t="s">
        <v>5</v>
      </c>
      <c r="C33" s="73"/>
      <c r="D33" s="73"/>
      <c r="E33" s="73">
        <v>307000</v>
      </c>
      <c r="F33" s="73">
        <v>15250</v>
      </c>
      <c r="G33" s="73"/>
      <c r="H33" s="74"/>
      <c r="I33" s="108"/>
      <c r="J33" s="108"/>
      <c r="K33" s="108"/>
      <c r="L33" s="108"/>
      <c r="M33" s="108"/>
      <c r="N33" s="108"/>
      <c r="O33" s="108"/>
    </row>
    <row r="34" spans="1:15" ht="12.75">
      <c r="A34" s="118"/>
      <c r="B34" s="30" t="s">
        <v>6</v>
      </c>
      <c r="C34" s="73"/>
      <c r="D34" s="73">
        <v>413250</v>
      </c>
      <c r="E34" s="73">
        <v>587515</v>
      </c>
      <c r="F34" s="73">
        <v>503165</v>
      </c>
      <c r="G34" s="73"/>
      <c r="H34" s="74"/>
      <c r="I34" s="108"/>
      <c r="J34" s="108"/>
      <c r="K34" s="108"/>
      <c r="L34" s="108"/>
      <c r="M34" s="108"/>
      <c r="N34" s="108"/>
      <c r="O34" s="108"/>
    </row>
    <row r="35" spans="1:12" ht="12.75">
      <c r="A35" s="109"/>
      <c r="B35" s="22"/>
      <c r="C35" s="25"/>
      <c r="D35" s="111"/>
      <c r="E35" s="40"/>
      <c r="F35" s="40"/>
      <c r="G35" s="40"/>
      <c r="H35" s="112"/>
      <c r="L35" s="24"/>
    </row>
    <row r="36" spans="1:8" ht="12.75">
      <c r="A36" s="109"/>
      <c r="B36" s="22"/>
      <c r="C36" s="25"/>
      <c r="D36" s="111"/>
      <c r="E36" s="25"/>
      <c r="F36" s="25"/>
      <c r="G36" s="25"/>
      <c r="H36" s="112"/>
    </row>
    <row r="37" spans="1:8" ht="16.5">
      <c r="A37" s="133"/>
      <c r="B37" s="134" t="s">
        <v>27</v>
      </c>
      <c r="C37" s="134" t="s">
        <v>10</v>
      </c>
      <c r="D37" s="134" t="s">
        <v>29</v>
      </c>
      <c r="E37" s="134" t="s">
        <v>20</v>
      </c>
      <c r="F37" s="134" t="s">
        <v>32</v>
      </c>
      <c r="G37" s="134" t="s">
        <v>33</v>
      </c>
      <c r="H37" s="135" t="s">
        <v>34</v>
      </c>
    </row>
    <row r="38" spans="1:8" ht="12.75">
      <c r="A38" s="109"/>
      <c r="B38" s="50">
        <v>551</v>
      </c>
      <c r="C38" s="50">
        <v>702</v>
      </c>
      <c r="D38" s="50"/>
      <c r="E38" s="51"/>
      <c r="F38" s="51">
        <v>89</v>
      </c>
      <c r="G38" s="51">
        <v>607</v>
      </c>
      <c r="H38" s="51">
        <v>178</v>
      </c>
    </row>
    <row r="39" spans="1:8" ht="12.75">
      <c r="A39" s="120"/>
      <c r="B39" s="34"/>
      <c r="C39" s="34"/>
      <c r="D39" s="34"/>
      <c r="E39" s="34"/>
      <c r="F39" s="34"/>
      <c r="G39" s="34"/>
      <c r="H39" s="34"/>
    </row>
    <row r="40" spans="1:8" ht="12.75">
      <c r="A40" s="18" t="s">
        <v>22</v>
      </c>
      <c r="B40" s="53">
        <v>331</v>
      </c>
      <c r="C40" s="79">
        <v>630</v>
      </c>
      <c r="D40" s="52"/>
      <c r="E40" s="54"/>
      <c r="F40" s="54">
        <v>127</v>
      </c>
      <c r="G40" s="54">
        <v>854</v>
      </c>
      <c r="H40" s="54">
        <v>433</v>
      </c>
    </row>
    <row r="41" spans="1:8" ht="12.75">
      <c r="A41" s="16" t="s">
        <v>21</v>
      </c>
      <c r="B41" s="53">
        <v>195</v>
      </c>
      <c r="C41" s="79">
        <v>722</v>
      </c>
      <c r="D41" s="52"/>
      <c r="E41" s="54"/>
      <c r="F41" s="54">
        <v>233</v>
      </c>
      <c r="G41" s="54">
        <v>296</v>
      </c>
      <c r="H41" s="54">
        <v>381</v>
      </c>
    </row>
    <row r="42" spans="1:8" ht="12.75">
      <c r="A42" s="109"/>
      <c r="B42" s="53">
        <v>245</v>
      </c>
      <c r="C42" s="79">
        <v>340</v>
      </c>
      <c r="D42" s="52"/>
      <c r="E42" s="54"/>
      <c r="F42" s="54">
        <v>230</v>
      </c>
      <c r="G42" s="54">
        <v>593</v>
      </c>
      <c r="H42" s="54">
        <v>598</v>
      </c>
    </row>
    <row r="43" spans="1:8" ht="12.75">
      <c r="A43" s="109"/>
      <c r="B43" s="53">
        <v>61</v>
      </c>
      <c r="C43" s="79">
        <v>406</v>
      </c>
      <c r="D43" s="52"/>
      <c r="E43" s="54"/>
      <c r="F43" s="54">
        <v>30</v>
      </c>
      <c r="G43" s="54">
        <v>155</v>
      </c>
      <c r="H43" s="54">
        <v>139</v>
      </c>
    </row>
    <row r="44" spans="1:8" ht="12.75">
      <c r="A44" s="118"/>
      <c r="B44" s="55">
        <f aca="true" t="shared" si="3" ref="B44:H44">SUM(B40:B43)</f>
        <v>832</v>
      </c>
      <c r="C44" s="55">
        <f t="shared" si="3"/>
        <v>2098</v>
      </c>
      <c r="D44" s="55">
        <f t="shared" si="3"/>
        <v>0</v>
      </c>
      <c r="E44" s="55">
        <f t="shared" si="3"/>
        <v>0</v>
      </c>
      <c r="F44" s="55">
        <f t="shared" si="3"/>
        <v>620</v>
      </c>
      <c r="G44" s="55">
        <f t="shared" si="3"/>
        <v>1898</v>
      </c>
      <c r="H44" s="55">
        <f t="shared" si="3"/>
        <v>1551</v>
      </c>
    </row>
    <row r="45" spans="1:8" ht="12.75">
      <c r="A45" s="109"/>
      <c r="B45" s="34"/>
      <c r="C45" s="34"/>
      <c r="D45" s="34"/>
      <c r="E45" s="36"/>
      <c r="F45" s="36"/>
      <c r="G45" s="36"/>
      <c r="H45" s="36"/>
    </row>
    <row r="46" spans="1:8" ht="12.75">
      <c r="A46" s="18" t="s">
        <v>22</v>
      </c>
      <c r="B46" s="45">
        <v>91</v>
      </c>
      <c r="C46" s="80">
        <v>285</v>
      </c>
      <c r="D46" s="29"/>
      <c r="E46" s="46"/>
      <c r="F46" s="46">
        <v>9</v>
      </c>
      <c r="G46" s="46">
        <v>608</v>
      </c>
      <c r="H46" s="46">
        <v>87</v>
      </c>
    </row>
    <row r="47" spans="1:8" ht="12.75">
      <c r="A47" s="16" t="s">
        <v>23</v>
      </c>
      <c r="B47" s="45">
        <v>64</v>
      </c>
      <c r="C47" s="80">
        <v>429</v>
      </c>
      <c r="D47" s="29"/>
      <c r="E47" s="46"/>
      <c r="F47" s="46">
        <v>24</v>
      </c>
      <c r="G47" s="46">
        <v>194</v>
      </c>
      <c r="H47" s="46">
        <v>76</v>
      </c>
    </row>
    <row r="48" spans="1:8" ht="12.75">
      <c r="A48" s="109"/>
      <c r="B48" s="45">
        <v>18</v>
      </c>
      <c r="C48" s="80">
        <v>58</v>
      </c>
      <c r="D48" s="29"/>
      <c r="E48" s="46"/>
      <c r="F48" s="46">
        <v>12</v>
      </c>
      <c r="G48" s="46">
        <v>125</v>
      </c>
      <c r="H48" s="46">
        <v>32</v>
      </c>
    </row>
    <row r="49" spans="1:8" ht="12.75">
      <c r="A49" s="109"/>
      <c r="B49" s="45">
        <v>10</v>
      </c>
      <c r="C49" s="80">
        <v>51</v>
      </c>
      <c r="D49" s="29"/>
      <c r="E49" s="46"/>
      <c r="F49" s="46">
        <v>0</v>
      </c>
      <c r="G49" s="46">
        <v>66</v>
      </c>
      <c r="H49" s="46">
        <v>11</v>
      </c>
    </row>
    <row r="50" spans="1:8" ht="12.75">
      <c r="A50" s="118"/>
      <c r="B50" s="49">
        <f aca="true" t="shared" si="4" ref="B50:H50">SUM(B46:B49)</f>
        <v>183</v>
      </c>
      <c r="C50" s="49">
        <f t="shared" si="4"/>
        <v>823</v>
      </c>
      <c r="D50" s="49">
        <f t="shared" si="4"/>
        <v>0</v>
      </c>
      <c r="E50" s="49">
        <f t="shared" si="4"/>
        <v>0</v>
      </c>
      <c r="F50" s="49">
        <f t="shared" si="4"/>
        <v>45</v>
      </c>
      <c r="G50" s="49">
        <f t="shared" si="4"/>
        <v>993</v>
      </c>
      <c r="H50" s="49">
        <f t="shared" si="4"/>
        <v>206</v>
      </c>
    </row>
    <row r="51" spans="1:8" ht="12.75">
      <c r="A51" s="118"/>
      <c r="B51" s="34"/>
      <c r="C51" s="34"/>
      <c r="D51" s="34"/>
      <c r="E51" s="36"/>
      <c r="F51" s="36"/>
      <c r="G51" s="36"/>
      <c r="H51" s="36"/>
    </row>
    <row r="52" spans="1:8" ht="12.75">
      <c r="A52" s="18" t="s">
        <v>6</v>
      </c>
      <c r="B52" s="39">
        <v>190060450</v>
      </c>
      <c r="C52" s="81">
        <v>374835950</v>
      </c>
      <c r="D52" s="31"/>
      <c r="E52" s="42"/>
      <c r="F52" s="42">
        <v>7950000</v>
      </c>
      <c r="G52" s="121">
        <v>416693332</v>
      </c>
      <c r="H52" s="42">
        <v>47404906</v>
      </c>
    </row>
    <row r="53" spans="1:8" ht="12.75">
      <c r="A53" s="16" t="s">
        <v>24</v>
      </c>
      <c r="B53" s="39">
        <v>52150400</v>
      </c>
      <c r="C53" s="81">
        <v>505937227</v>
      </c>
      <c r="D53" s="31"/>
      <c r="E53" s="42"/>
      <c r="F53" s="42">
        <v>8186399</v>
      </c>
      <c r="G53" s="121">
        <v>101961642</v>
      </c>
      <c r="H53" s="42">
        <v>22537931</v>
      </c>
    </row>
    <row r="54" spans="1:8" ht="12.75">
      <c r="A54" s="109"/>
      <c r="B54" s="39">
        <v>17700000</v>
      </c>
      <c r="C54" s="81">
        <v>22478400</v>
      </c>
      <c r="D54" s="31"/>
      <c r="E54" s="42"/>
      <c r="F54" s="42">
        <v>4781000</v>
      </c>
      <c r="G54" s="121">
        <v>24506055</v>
      </c>
      <c r="H54" s="42">
        <v>6009753</v>
      </c>
    </row>
    <row r="55" spans="1:8" ht="12.75">
      <c r="A55" s="109"/>
      <c r="B55" s="39">
        <v>44555000</v>
      </c>
      <c r="C55" s="81">
        <v>53590950</v>
      </c>
      <c r="D55" s="31"/>
      <c r="E55" s="42"/>
      <c r="F55" s="42">
        <v>0</v>
      </c>
      <c r="G55" s="121">
        <v>7991050</v>
      </c>
      <c r="H55" s="42">
        <v>1363400</v>
      </c>
    </row>
    <row r="56" spans="1:8" ht="12.75">
      <c r="A56" s="109"/>
      <c r="B56" s="56">
        <f aca="true" t="shared" si="5" ref="B56:H56">SUM(B52:B55)</f>
        <v>304465850</v>
      </c>
      <c r="C56" s="56">
        <f t="shared" si="5"/>
        <v>956842527</v>
      </c>
      <c r="D56" s="56">
        <f t="shared" si="5"/>
        <v>0</v>
      </c>
      <c r="E56" s="56">
        <f t="shared" si="5"/>
        <v>0</v>
      </c>
      <c r="F56" s="56">
        <f t="shared" si="5"/>
        <v>20917399</v>
      </c>
      <c r="G56" s="56">
        <f t="shared" si="5"/>
        <v>551152079</v>
      </c>
      <c r="H56" s="56">
        <f t="shared" si="5"/>
        <v>77315990</v>
      </c>
    </row>
    <row r="57" spans="1:12" ht="12.75">
      <c r="A57" s="118"/>
      <c r="B57" s="34"/>
      <c r="C57" s="34"/>
      <c r="D57" s="34"/>
      <c r="E57" s="36"/>
      <c r="F57" s="36"/>
      <c r="G57" s="36"/>
      <c r="H57" s="36"/>
      <c r="L57" s="19"/>
    </row>
    <row r="58" spans="1:12" ht="12.75">
      <c r="A58" s="18" t="s">
        <v>25</v>
      </c>
      <c r="B58" s="73">
        <f>(B52/B46)</f>
        <v>2088576.3736263737</v>
      </c>
      <c r="C58" s="73">
        <f>(C52/C46)</f>
        <v>1315213.8596491227</v>
      </c>
      <c r="D58" s="73" t="e">
        <f>(D52/D46)</f>
        <v>#DIV/0!</v>
      </c>
      <c r="E58" s="73" t="e">
        <f>(E52/E46)</f>
        <v>#DIV/0!</v>
      </c>
      <c r="F58" s="73">
        <f aca="true" t="shared" si="6" ref="F58:H60">(F52/F46)</f>
        <v>883333.3333333334</v>
      </c>
      <c r="G58" s="73">
        <f t="shared" si="6"/>
        <v>685350.875</v>
      </c>
      <c r="H58" s="74">
        <f t="shared" si="6"/>
        <v>544883.9770114942</v>
      </c>
      <c r="L58" s="19"/>
    </row>
    <row r="59" spans="1:12" ht="12.75">
      <c r="A59" s="17" t="s">
        <v>26</v>
      </c>
      <c r="B59" s="73">
        <f>(B53/B47)</f>
        <v>814850</v>
      </c>
      <c r="C59" s="73">
        <f>(C53/C47)</f>
        <v>1179340.8554778555</v>
      </c>
      <c r="D59" s="73" t="e">
        <f>(D53/D47)</f>
        <v>#DIV/0!</v>
      </c>
      <c r="E59" s="73" t="e">
        <f>(E53/E47)</f>
        <v>#DIV/0!</v>
      </c>
      <c r="F59" s="73">
        <f t="shared" si="6"/>
        <v>341099.9583333333</v>
      </c>
      <c r="G59" s="73">
        <f t="shared" si="6"/>
        <v>525575.4742268041</v>
      </c>
      <c r="H59" s="74">
        <f t="shared" si="6"/>
        <v>296551.7236842105</v>
      </c>
      <c r="L59" s="19"/>
    </row>
    <row r="60" spans="1:12" ht="12.75">
      <c r="A60" s="109"/>
      <c r="B60" s="73">
        <f>(B54/B48)</f>
        <v>983333.3333333334</v>
      </c>
      <c r="C60" s="73">
        <f>(C54/C48)</f>
        <v>387558.6206896552</v>
      </c>
      <c r="D60" s="73" t="e">
        <f>(D54/D48)</f>
        <v>#DIV/0!</v>
      </c>
      <c r="E60" s="73" t="e">
        <f>(E54/E48)</f>
        <v>#DIV/0!</v>
      </c>
      <c r="F60" s="73">
        <f t="shared" si="6"/>
        <v>398416.6666666667</v>
      </c>
      <c r="G60" s="73">
        <f t="shared" si="6"/>
        <v>196048.44</v>
      </c>
      <c r="H60" s="74">
        <f t="shared" si="6"/>
        <v>187804.78125</v>
      </c>
      <c r="L60" s="19"/>
    </row>
    <row r="61" spans="1:12" ht="12.75">
      <c r="A61" s="109"/>
      <c r="B61" s="73">
        <f>(B55/B49)</f>
        <v>4455500</v>
      </c>
      <c r="C61" s="73">
        <f>(C55/C49)</f>
        <v>1050802.9411764706</v>
      </c>
      <c r="D61" s="73" t="e">
        <f>(D55/D49)</f>
        <v>#DIV/0!</v>
      </c>
      <c r="E61" s="73" t="e">
        <f>(E55/E49)</f>
        <v>#DIV/0!</v>
      </c>
      <c r="F61" s="73" t="s">
        <v>37</v>
      </c>
      <c r="G61" s="73">
        <f>(G55/G49)</f>
        <v>121076.51515151515</v>
      </c>
      <c r="H61" s="74">
        <f>(H55/H49)</f>
        <v>123945.45454545454</v>
      </c>
      <c r="L61" s="19"/>
    </row>
    <row r="62" spans="1:12" ht="12.75">
      <c r="A62" s="118"/>
      <c r="B62" s="73">
        <f>(B56/B50)</f>
        <v>1663747.8142076503</v>
      </c>
      <c r="C62" s="73">
        <f>(C56/C50)</f>
        <v>1162627.6148238154</v>
      </c>
      <c r="D62" s="73" t="e">
        <f>(D56/D50)</f>
        <v>#DIV/0!</v>
      </c>
      <c r="E62" s="73" t="e">
        <f>(E56/E50)</f>
        <v>#DIV/0!</v>
      </c>
      <c r="F62" s="73">
        <f>(F56/F50)</f>
        <v>464831.0888888889</v>
      </c>
      <c r="G62" s="73">
        <f>(G56/G50)</f>
        <v>555037.3403826788</v>
      </c>
      <c r="H62" s="74">
        <f>(H56/H50)</f>
        <v>375320.33980582526</v>
      </c>
      <c r="L62" s="19"/>
    </row>
    <row r="63" spans="1:12" ht="12.75">
      <c r="A63" s="118"/>
      <c r="B63" s="34"/>
      <c r="C63" s="34"/>
      <c r="D63" s="34"/>
      <c r="E63" s="36"/>
      <c r="F63" s="36"/>
      <c r="G63" s="36"/>
      <c r="H63" s="36"/>
      <c r="L63" s="19"/>
    </row>
    <row r="64" spans="1:12" ht="12.75">
      <c r="A64" s="18" t="s">
        <v>36</v>
      </c>
      <c r="B64" s="73">
        <v>1250000</v>
      </c>
      <c r="C64" s="82">
        <v>730000</v>
      </c>
      <c r="D64" s="73"/>
      <c r="E64" s="73"/>
      <c r="F64" s="73">
        <v>700000</v>
      </c>
      <c r="G64" s="73">
        <v>466000</v>
      </c>
      <c r="H64" s="74">
        <v>325000</v>
      </c>
      <c r="L64" s="19"/>
    </row>
    <row r="65" spans="1:12" ht="12.75">
      <c r="A65" s="17" t="s">
        <v>26</v>
      </c>
      <c r="B65" s="73">
        <v>456000</v>
      </c>
      <c r="C65" s="82">
        <v>570000</v>
      </c>
      <c r="D65" s="73"/>
      <c r="E65" s="73"/>
      <c r="F65" s="73">
        <v>328750</v>
      </c>
      <c r="G65" s="73">
        <v>338875</v>
      </c>
      <c r="H65" s="74">
        <v>217200</v>
      </c>
      <c r="L65" s="19"/>
    </row>
    <row r="66" spans="1:12" ht="12.75">
      <c r="A66" s="109"/>
      <c r="B66" s="73">
        <v>755000</v>
      </c>
      <c r="C66" s="82">
        <v>197500</v>
      </c>
      <c r="D66" s="73"/>
      <c r="E66" s="73"/>
      <c r="F66" s="73">
        <v>440000</v>
      </c>
      <c r="G66" s="73">
        <v>115000</v>
      </c>
      <c r="H66" s="74">
        <v>105000</v>
      </c>
      <c r="L66" s="19"/>
    </row>
    <row r="67" spans="1:12" ht="12.75">
      <c r="A67" s="109"/>
      <c r="B67" s="73">
        <v>4500000</v>
      </c>
      <c r="C67" s="82">
        <v>230000</v>
      </c>
      <c r="D67" s="73"/>
      <c r="E67" s="73"/>
      <c r="F67" s="73">
        <v>0</v>
      </c>
      <c r="G67" s="73">
        <v>68000</v>
      </c>
      <c r="H67" s="74">
        <v>59500</v>
      </c>
      <c r="L67" s="19"/>
    </row>
    <row r="68" spans="1:12" ht="12.75">
      <c r="A68" s="118"/>
      <c r="B68" s="73">
        <v>6961000</v>
      </c>
      <c r="C68" s="82">
        <v>581500</v>
      </c>
      <c r="D68" s="73"/>
      <c r="E68" s="73"/>
      <c r="F68" s="73"/>
      <c r="G68" s="73"/>
      <c r="H68" s="74">
        <v>252813</v>
      </c>
      <c r="L68" s="19"/>
    </row>
    <row r="69" spans="1:12" ht="12.75">
      <c r="A69" s="122"/>
      <c r="B69" s="25"/>
      <c r="C69" s="25"/>
      <c r="D69" s="111"/>
      <c r="E69" s="25"/>
      <c r="F69" s="25"/>
      <c r="G69" s="25"/>
      <c r="H69" s="112"/>
      <c r="L69" s="19"/>
    </row>
    <row r="70" spans="1:12" ht="12.75">
      <c r="A70" s="122"/>
      <c r="B70" s="22" t="s">
        <v>31</v>
      </c>
      <c r="C70" s="25"/>
      <c r="D70" s="111"/>
      <c r="E70" s="25"/>
      <c r="F70" s="25"/>
      <c r="G70" s="25"/>
      <c r="H70" s="112"/>
      <c r="L70" s="19"/>
    </row>
    <row r="71" spans="1:12" ht="12.75">
      <c r="A71" s="122"/>
      <c r="B71" s="22"/>
      <c r="C71" s="25"/>
      <c r="D71" s="111"/>
      <c r="E71" s="25"/>
      <c r="F71" s="25"/>
      <c r="G71" s="25"/>
      <c r="H71" s="112"/>
      <c r="L71" s="19"/>
    </row>
    <row r="72" spans="1:12" ht="63.75">
      <c r="A72" s="123"/>
      <c r="B72" s="124" t="s">
        <v>30</v>
      </c>
      <c r="C72" s="125"/>
      <c r="D72" s="126"/>
      <c r="E72" s="125"/>
      <c r="F72" s="125"/>
      <c r="G72" s="125"/>
      <c r="H72" s="127"/>
      <c r="L72" s="19"/>
    </row>
    <row r="73" spans="1:12" ht="12.75">
      <c r="A73" s="19"/>
      <c r="B73" s="19"/>
      <c r="L73" s="19"/>
    </row>
    <row r="74" spans="1:12" ht="12.75">
      <c r="A74" s="19"/>
      <c r="B74" s="19"/>
      <c r="L74" s="19"/>
    </row>
    <row r="75" spans="1:12" ht="12.75">
      <c r="A75" s="19"/>
      <c r="B75" s="19"/>
      <c r="L75" s="19"/>
    </row>
    <row r="76" spans="1:12" ht="12.75">
      <c r="A76" s="19"/>
      <c r="B76" s="19"/>
      <c r="L76" s="19"/>
    </row>
    <row r="77" spans="1:12" ht="12.75">
      <c r="A77" s="19"/>
      <c r="B77" s="19"/>
      <c r="L77" s="19"/>
    </row>
    <row r="78" spans="1:12" ht="12.75">
      <c r="A78" s="19"/>
      <c r="B78" s="19"/>
      <c r="L78" s="19"/>
    </row>
    <row r="79" spans="1:12" ht="12.75">
      <c r="A79" s="19"/>
      <c r="B79" s="19"/>
      <c r="L79" s="19"/>
    </row>
    <row r="80" spans="1:12" ht="12.75">
      <c r="A80" s="19"/>
      <c r="B80" s="19"/>
      <c r="L80" s="19"/>
    </row>
    <row r="81" spans="1:12" ht="12.75">
      <c r="A81" s="19"/>
      <c r="B81" s="19"/>
      <c r="L81" s="19"/>
    </row>
    <row r="82" spans="1:12" ht="12.75">
      <c r="A82" s="19"/>
      <c r="B82" s="19"/>
      <c r="L82" s="19"/>
    </row>
    <row r="83" spans="1:12" ht="12.75">
      <c r="A83" s="19"/>
      <c r="B83" s="19"/>
      <c r="L83" s="19"/>
    </row>
    <row r="84" spans="1:12" ht="12.75">
      <c r="A84" s="19"/>
      <c r="B84" s="19"/>
      <c r="L84" s="19"/>
    </row>
    <row r="85" spans="1:12" ht="12.75">
      <c r="A85" s="19"/>
      <c r="B85" s="19"/>
      <c r="L85" s="19"/>
    </row>
    <row r="86" spans="1:12" ht="12.75">
      <c r="A86" s="19"/>
      <c r="B86" s="19"/>
      <c r="L86" s="19"/>
    </row>
    <row r="87" spans="1:12" ht="12.75">
      <c r="A87" s="19"/>
      <c r="B87" s="19"/>
      <c r="L87" s="19"/>
    </row>
    <row r="88" spans="1:12" ht="12.75">
      <c r="A88" s="19"/>
      <c r="B88" s="19"/>
      <c r="L88" s="19"/>
    </row>
    <row r="89" spans="1:12" ht="12.75">
      <c r="A89" s="19"/>
      <c r="B89" s="19"/>
      <c r="L89" s="19"/>
    </row>
    <row r="90" spans="1:12" ht="12.75">
      <c r="A90" s="19"/>
      <c r="B90" s="19"/>
      <c r="L90" s="19"/>
    </row>
    <row r="91" spans="1:12" ht="12.75">
      <c r="A91" s="19"/>
      <c r="B91" s="19"/>
      <c r="L91" s="19"/>
    </row>
    <row r="92" spans="1:12" ht="12.75">
      <c r="A92" s="19"/>
      <c r="B92" s="19"/>
      <c r="L92" s="19"/>
    </row>
    <row r="93" spans="1:12" ht="12.75">
      <c r="A93" s="19"/>
      <c r="B93" s="19"/>
      <c r="L93" s="19"/>
    </row>
    <row r="94" spans="1:12" ht="12.75">
      <c r="A94" s="19"/>
      <c r="B94" s="19"/>
      <c r="L94" s="19"/>
    </row>
    <row r="95" spans="1:12" ht="12.75">
      <c r="A95" s="19"/>
      <c r="B95" s="19"/>
      <c r="L95" s="19"/>
    </row>
    <row r="96" spans="1:12" ht="12.75">
      <c r="A96" s="19"/>
      <c r="B96" s="19"/>
      <c r="L96" s="19"/>
    </row>
    <row r="97" spans="1:12" ht="12.75">
      <c r="A97" s="19"/>
      <c r="B97" s="19"/>
      <c r="L97" s="19"/>
    </row>
    <row r="98" spans="1:12" ht="12.75">
      <c r="A98" s="19"/>
      <c r="B98" s="19"/>
      <c r="L98" s="19"/>
    </row>
    <row r="99" spans="1:12" ht="12.75">
      <c r="A99" s="19"/>
      <c r="B99" s="19"/>
      <c r="L99" s="19"/>
    </row>
    <row r="100" spans="1:12" ht="12.75">
      <c r="A100" s="19"/>
      <c r="B100" s="19"/>
      <c r="L100" s="19"/>
    </row>
    <row r="101" spans="1:12" ht="12.75">
      <c r="A101" s="19"/>
      <c r="B101" s="19"/>
      <c r="L101" s="19"/>
    </row>
    <row r="102" spans="1:12" ht="12.75">
      <c r="A102" s="19"/>
      <c r="B102" s="19"/>
      <c r="L102" s="19"/>
    </row>
    <row r="103" spans="1:12" ht="12.75">
      <c r="A103" s="19"/>
      <c r="B103" s="19"/>
      <c r="L103" s="19"/>
    </row>
    <row r="104" spans="1:12" ht="12.75">
      <c r="A104" s="19"/>
      <c r="B104" s="19"/>
      <c r="L104" s="19"/>
    </row>
    <row r="105" spans="1:12" ht="12.75">
      <c r="A105" s="19"/>
      <c r="B105" s="19"/>
      <c r="L105" s="19"/>
    </row>
    <row r="106" spans="1:12" ht="12.75">
      <c r="A106" s="19"/>
      <c r="B106" s="19"/>
      <c r="L106" s="19"/>
    </row>
    <row r="107" spans="1:12" ht="12.75">
      <c r="A107" s="19"/>
      <c r="B107" s="19"/>
      <c r="L107" s="19"/>
    </row>
    <row r="108" spans="1:12" ht="12.75">
      <c r="A108" s="19"/>
      <c r="B108" s="19"/>
      <c r="L108" s="19"/>
    </row>
    <row r="109" spans="1:12" ht="12.75">
      <c r="A109" s="19"/>
      <c r="B109" s="19"/>
      <c r="L109" s="19"/>
    </row>
    <row r="110" spans="1:12" ht="12.75">
      <c r="A110" s="19"/>
      <c r="B110" s="19"/>
      <c r="L110" s="19"/>
    </row>
    <row r="111" spans="1:12" ht="12.75">
      <c r="A111" s="19"/>
      <c r="B111" s="19"/>
      <c r="L111" s="19"/>
    </row>
    <row r="112" spans="1:12" ht="12.75">
      <c r="A112" s="19"/>
      <c r="B112" s="19"/>
      <c r="L112" s="19"/>
    </row>
    <row r="113" spans="1:12" ht="12.75">
      <c r="A113" s="19"/>
      <c r="B113" s="19"/>
      <c r="L113" s="19"/>
    </row>
    <row r="114" spans="1:12" ht="12.75">
      <c r="A114" s="19"/>
      <c r="B114" s="19"/>
      <c r="L114" s="19"/>
    </row>
    <row r="115" spans="1:12" ht="12.75">
      <c r="A115" s="19"/>
      <c r="B115" s="19"/>
      <c r="L115" s="19"/>
    </row>
    <row r="116" spans="1:12" ht="12.75">
      <c r="A116" s="19"/>
      <c r="B116" s="19"/>
      <c r="L116" s="19"/>
    </row>
    <row r="117" spans="1:12" ht="12.75">
      <c r="A117" s="19"/>
      <c r="B117" s="19"/>
      <c r="L117" s="19"/>
    </row>
    <row r="118" spans="1:12" ht="12.75">
      <c r="A118" s="19"/>
      <c r="B118" s="19"/>
      <c r="L118" s="19"/>
    </row>
    <row r="119" spans="1:12" ht="12.75">
      <c r="A119" s="19"/>
      <c r="B119" s="19"/>
      <c r="L119" s="19"/>
    </row>
    <row r="120" spans="1:12" ht="12.75">
      <c r="A120" s="19"/>
      <c r="B120" s="19"/>
      <c r="L120" s="19"/>
    </row>
    <row r="121" spans="1:12" ht="12.75">
      <c r="A121" s="19"/>
      <c r="B121" s="19"/>
      <c r="L121" s="19"/>
    </row>
    <row r="122" spans="1:12" ht="12.75">
      <c r="A122" s="19"/>
      <c r="B122" s="19"/>
      <c r="L122" s="19"/>
    </row>
    <row r="123" spans="1:12" ht="12.75">
      <c r="A123" s="19"/>
      <c r="B123" s="19"/>
      <c r="L123" s="19"/>
    </row>
    <row r="124" spans="1:12" ht="12.75">
      <c r="A124" s="19"/>
      <c r="B124" s="19"/>
      <c r="L124" s="19"/>
    </row>
    <row r="125" spans="1:12" ht="12.75">
      <c r="A125" s="19"/>
      <c r="B125" s="19"/>
      <c r="L125" s="19"/>
    </row>
    <row r="126" spans="1:12" ht="12.75">
      <c r="A126" s="19"/>
      <c r="B126" s="19"/>
      <c r="L126" s="19"/>
    </row>
    <row r="127" spans="1:12" ht="12.75">
      <c r="A127" s="19"/>
      <c r="B127" s="19"/>
      <c r="L127" s="19"/>
    </row>
    <row r="128" spans="1:12" ht="12.75">
      <c r="A128" s="19"/>
      <c r="B128" s="19"/>
      <c r="L128" s="19"/>
    </row>
    <row r="129" spans="1:12" ht="12.75">
      <c r="A129" s="19"/>
      <c r="B129" s="19"/>
      <c r="L129" s="19"/>
    </row>
    <row r="130" spans="1:12" ht="12.75">
      <c r="A130" s="19"/>
      <c r="B130" s="19"/>
      <c r="L130" s="19"/>
    </row>
    <row r="131" spans="1:12" ht="12.75">
      <c r="A131" s="19"/>
      <c r="B131" s="19"/>
      <c r="L131" s="19"/>
    </row>
    <row r="132" spans="1:12" ht="12.75">
      <c r="A132" s="19"/>
      <c r="B132" s="19"/>
      <c r="L132" s="19"/>
    </row>
    <row r="133" spans="1:12" ht="12.75">
      <c r="A133" s="19"/>
      <c r="B133" s="19"/>
      <c r="L133" s="19"/>
    </row>
    <row r="134" spans="1:12" ht="12.75">
      <c r="A134" s="19"/>
      <c r="B134" s="19"/>
      <c r="L134" s="19"/>
    </row>
    <row r="135" spans="1:12" ht="12.75">
      <c r="A135" s="19"/>
      <c r="B135" s="19"/>
      <c r="L135" s="19"/>
    </row>
    <row r="136" spans="1:12" ht="12.75">
      <c r="A136" s="19"/>
      <c r="B136" s="19"/>
      <c r="L136" s="19"/>
    </row>
    <row r="137" spans="1:12" ht="12.75">
      <c r="A137" s="19"/>
      <c r="B137" s="19"/>
      <c r="L137" s="19"/>
    </row>
    <row r="138" spans="1:12" ht="12.75">
      <c r="A138" s="19"/>
      <c r="B138" s="19"/>
      <c r="L138" s="19"/>
    </row>
    <row r="139" spans="1:12" ht="12.75">
      <c r="A139" s="19"/>
      <c r="B139" s="19"/>
      <c r="L139" s="19"/>
    </row>
    <row r="140" spans="1:12" ht="12.75">
      <c r="A140" s="19"/>
      <c r="B140" s="19"/>
      <c r="L140" s="19"/>
    </row>
    <row r="141" spans="1:12" ht="12.75">
      <c r="A141" s="19"/>
      <c r="B141" s="19"/>
      <c r="L141" s="19"/>
    </row>
    <row r="142" spans="1:12" ht="12.75">
      <c r="A142" s="19"/>
      <c r="B142" s="19"/>
      <c r="L142" s="19"/>
    </row>
    <row r="143" spans="1:12" ht="12.75">
      <c r="A143" s="19"/>
      <c r="B143" s="19"/>
      <c r="L143" s="19"/>
    </row>
    <row r="144" spans="1:12" ht="12.75">
      <c r="A144" s="19"/>
      <c r="B144" s="19"/>
      <c r="L144" s="19"/>
    </row>
    <row r="145" spans="1:12" ht="12.75">
      <c r="A145" s="19"/>
      <c r="B145" s="19"/>
      <c r="L145" s="19"/>
    </row>
    <row r="146" spans="1:12" ht="12.75">
      <c r="A146" s="19"/>
      <c r="B146" s="19"/>
      <c r="L146" s="19"/>
    </row>
    <row r="147" spans="1:12" ht="12.75">
      <c r="A147" s="19"/>
      <c r="B147" s="19"/>
      <c r="L147" s="19"/>
    </row>
    <row r="148" spans="1:12" ht="12.75">
      <c r="A148" s="19"/>
      <c r="B148" s="19"/>
      <c r="L148" s="19"/>
    </row>
    <row r="149" spans="1:12" ht="12.75">
      <c r="A149" s="19"/>
      <c r="B149" s="19"/>
      <c r="L149" s="19"/>
    </row>
    <row r="150" spans="1:12" ht="12.75">
      <c r="A150" s="19"/>
      <c r="B150" s="19"/>
      <c r="L150" s="19"/>
    </row>
    <row r="151" spans="1:12" ht="12.75">
      <c r="A151" s="19"/>
      <c r="B151" s="19"/>
      <c r="L151" s="19"/>
    </row>
    <row r="152" spans="1:12" ht="12.75">
      <c r="A152" s="19"/>
      <c r="B152" s="19"/>
      <c r="L152" s="19"/>
    </row>
    <row r="153" spans="1:12" ht="12.75">
      <c r="A153" s="19"/>
      <c r="B153" s="19"/>
      <c r="L153" s="19"/>
    </row>
    <row r="154" spans="1:12" ht="12.75">
      <c r="A154" s="19"/>
      <c r="B154" s="19"/>
      <c r="L154" s="19"/>
    </row>
    <row r="155" spans="1:12" ht="12.75">
      <c r="A155" s="19"/>
      <c r="B155" s="19"/>
      <c r="L155" s="19"/>
    </row>
    <row r="156" spans="1:12" ht="12.75">
      <c r="A156" s="19"/>
      <c r="B156" s="19"/>
      <c r="L156" s="19"/>
    </row>
    <row r="157" spans="1:12" ht="12.75">
      <c r="A157" s="19"/>
      <c r="B157" s="19"/>
      <c r="L157" s="19"/>
    </row>
    <row r="230" ht="12.75">
      <c r="E230" s="26"/>
    </row>
  </sheetData>
  <sheetProtection/>
  <printOptions horizontalCentered="1" verticalCentered="1"/>
  <pageMargins left="0.25" right="0.25" top="0.13" bottom="0" header="0.5" footer="0.5"/>
  <pageSetup fitToHeight="1" fitToWidth="1"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Title Eagle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Title</dc:creator>
  <cp:keywords/>
  <dc:description/>
  <cp:lastModifiedBy>Preferred Customer</cp:lastModifiedBy>
  <cp:lastPrinted>2010-10-22T14:50:58Z</cp:lastPrinted>
  <dcterms:created xsi:type="dcterms:W3CDTF">2002-05-15T14:50:10Z</dcterms:created>
  <dcterms:modified xsi:type="dcterms:W3CDTF">2010-12-07T03:45:37Z</dcterms:modified>
  <cp:category/>
  <cp:version/>
  <cp:contentType/>
  <cp:contentStatus/>
</cp:coreProperties>
</file>